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Сводная" sheetId="1" r:id="rId1"/>
  </sheets>
  <definedNames>
    <definedName name="_xlnm.Print_Area" localSheetId="0">'Сводная'!$A$1:$F$55</definedName>
  </definedNames>
  <calcPr fullCalcOnLoad="1"/>
</workbook>
</file>

<file path=xl/sharedStrings.xml><?xml version="1.0" encoding="utf-8"?>
<sst xmlns="http://schemas.openxmlformats.org/spreadsheetml/2006/main" count="139" uniqueCount="74">
  <si>
    <t>Статья</t>
  </si>
  <si>
    <t>Фактические расходы</t>
  </si>
  <si>
    <t>Недоплата (долг населения)</t>
  </si>
  <si>
    <t>Финансовый результат</t>
  </si>
  <si>
    <t>ВСЕГО ПО ДОМУ</t>
  </si>
  <si>
    <t>Сумма начислений</t>
  </si>
  <si>
    <t>Сумма поступлений</t>
  </si>
  <si>
    <t xml:space="preserve"> 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</si>
  <si>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</si>
  <si>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</si>
  <si>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</si>
  <si>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</si>
  <si>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</si>
  <si>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</si>
  <si>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</si>
  <si>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</si>
  <si>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</si>
  <si>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</si>
  <si>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3.1.</t>
  </si>
  <si>
    <t xml:space="preserve"> 3.2.</t>
  </si>
  <si>
    <t xml:space="preserve"> 3.3.</t>
  </si>
  <si>
    <t xml:space="preserve"> 3.4.</t>
  </si>
  <si>
    <t xml:space="preserve"> 3.5.</t>
  </si>
  <si>
    <t>стр.3.1-стр 3.2.</t>
  </si>
  <si>
    <t>стр.2.1-стр 2.2.</t>
  </si>
  <si>
    <t>стр.1.1-стр 1.2.</t>
  </si>
  <si>
    <t>стр.1.2-стр 1.4.</t>
  </si>
  <si>
    <t>стр.2.2-стр 2.4.</t>
  </si>
  <si>
    <t>стр.3.2-стр 3.4.</t>
  </si>
  <si>
    <t xml:space="preserve"> 4.1.</t>
  </si>
  <si>
    <t xml:space="preserve"> 4.2.</t>
  </si>
  <si>
    <t xml:space="preserve"> 4.3.</t>
  </si>
  <si>
    <t xml:space="preserve"> 4.4.</t>
  </si>
  <si>
    <t xml:space="preserve"> 4.5.</t>
  </si>
  <si>
    <t>стр.4.1-стр 4.2.</t>
  </si>
  <si>
    <t>стр.4.2-стр 4.4.</t>
  </si>
  <si>
    <t>(тыс.руб.)</t>
  </si>
  <si>
    <t>Финансовый результат офисов</t>
  </si>
  <si>
    <t>УК ООО "Европейский сервис"</t>
  </si>
  <si>
    <t>СВОДНЫЙ ОТЧЕТ ДОХОДОВ И РАСХОДОВ</t>
  </si>
  <si>
    <t>ЗА ОКАЗАННЫЕ УСЛУГИ ПО УПРАВЛЕНИЮ МНОГОКВАРТИРНЫМ ДОМОМ</t>
  </si>
  <si>
    <t>1. СОДЕРЖАНИЕ  И ТЕКУЩИЙ РЕМОНТ ОБЩЕГО ИМУЩЕСТВА ДОМА</t>
  </si>
  <si>
    <t>2. ВЫВОЗ И УТИЛИЗАЦИЯ ТБО ООО "ЖЭУ 7"</t>
  </si>
  <si>
    <t>5. Обслуживание газовых сетей (ВГО) ОАО "Газификация"</t>
  </si>
  <si>
    <t>3. ПЛАТНЫЕ УСЛУГИ (Электроэнергия привода ворот,освещения паргинга,будки охраны)</t>
  </si>
  <si>
    <t>№ строки</t>
  </si>
  <si>
    <t xml:space="preserve">  ул. Звездная, 25А</t>
  </si>
  <si>
    <t>Финансовый  результат с учетом  офисов (-) убыток;  (+) прибыль.</t>
  </si>
  <si>
    <t>2009г.-2012г.   (тыс.руб.)</t>
  </si>
  <si>
    <t>2013г.   (тыс.руб.)</t>
  </si>
  <si>
    <t>Итого на 01.01.2014</t>
  </si>
  <si>
    <t xml:space="preserve"> 5.1.</t>
  </si>
  <si>
    <t xml:space="preserve"> 5.2.</t>
  </si>
  <si>
    <t xml:space="preserve"> 5.3.</t>
  </si>
  <si>
    <t xml:space="preserve"> 5.4.</t>
  </si>
  <si>
    <t xml:space="preserve"> 5.5.</t>
  </si>
  <si>
    <t xml:space="preserve"> 6.1.</t>
  </si>
  <si>
    <t xml:space="preserve"> 6.2.</t>
  </si>
  <si>
    <t xml:space="preserve"> 6.3.</t>
  </si>
  <si>
    <t xml:space="preserve"> 6.4.</t>
  </si>
  <si>
    <t xml:space="preserve"> 6.5.</t>
  </si>
  <si>
    <t>стр.5.1-стр 5.2.</t>
  </si>
  <si>
    <t>стр.5.2-стр 5.4.</t>
  </si>
  <si>
    <t>стр.6.1-стр 6.2.</t>
  </si>
  <si>
    <t>стр.6.2-стр 6.4.</t>
  </si>
  <si>
    <t>стр.1.1+стр.2.1.+ .3.1.+стр.4.1.+стр.5.1+6.1</t>
  </si>
  <si>
    <t>стр.1.2+стр.2.2.+ стр.3.2.+стр.4.2.+ст.5.2.+6.2</t>
  </si>
  <si>
    <t>стр.1.3+стр.2.3.+ стр.3.3.+стр.4.3.+ст.5.3.+6.3</t>
  </si>
  <si>
    <t>стр.1.4+стр.2.4.+ стр.3.4.+стр.4.4.+ст.5.4.+6.4</t>
  </si>
  <si>
    <t>стр.1.5+стр.2.5.+ стр.3.5.+стр.4.5.+ст.5.5.+6.5</t>
  </si>
  <si>
    <t>с XI 2008г.-2012г.   (тыс.руб.)</t>
  </si>
  <si>
    <t>2012г.   (тыс.руб.)</t>
  </si>
  <si>
    <t>6. Дополнительные услуги(Уборка лестничных клеток с 02.2013г)</t>
  </si>
  <si>
    <t>4. Электроэнергия МОП (Освещение подъезда,подкачка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</si>
</sst>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_-* #,##0_р_._-;\-* #,##0_р_._-;_-* &quot;-&quot;?_р_._-;_-@_-"/>
    <numFmt numFmtId="167" formatCode="[$-FC19]d\ mmmm\ yyyy\ &quot;г.&quot;"/>
    <numFmt numFmtId="168" formatCode="#,##0.0_ ;\-#,##0.0\ "/>
    <numFmt numFmtId="169" formatCode="0.0%"/>
    <numFmt numFmtId="170" formatCode="#,##0.0"/>
    <numFmt numFmtId="171" formatCode="_-* #,##0.00_р_._-;\-* #,##0.00_р_._-;_-* &quot;-&quot;?_р_._-;_-@_-"/>
    <numFmt numFmtId="172" formatCode="#,##0.0_р_.;\-#,##0.0_р_."/>
    <numFmt numFmtId="173" formatCode="#,##0.00_р_."/>
    <numFmt numFmtId="174" formatCode="#,##0.0&quot;р.&quot;;\-#,##0.0&quot;р.&quot;"/>
    <numFmt numFmtId="175" formatCode="#,##0.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u val="single"/>
      <sz val="12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" fontId="19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9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172" fontId="24" fillId="0" borderId="11" xfId="0" applyNumberFormat="1" applyFont="1" applyBorder="1" applyAlignment="1">
      <alignment vertical="center"/>
    </xf>
    <xf numFmtId="172" fontId="24" fillId="33" borderId="11" xfId="0" applyNumberFormat="1" applyFont="1" applyFill="1" applyBorder="1" applyAlignment="1">
      <alignment vertical="center"/>
    </xf>
    <xf numFmtId="172" fontId="19" fillId="0" borderId="11" xfId="0" applyNumberFormat="1" applyFont="1" applyBorder="1" applyAlignment="1">
      <alignment vertical="center"/>
    </xf>
    <xf numFmtId="175" fontId="18" fillId="0" borderId="11" xfId="0" applyNumberFormat="1" applyFont="1" applyBorder="1" applyAlignment="1">
      <alignment vertical="center"/>
    </xf>
    <xf numFmtId="175" fontId="18" fillId="33" borderId="11" xfId="0" applyNumberFormat="1" applyFont="1" applyFill="1" applyBorder="1" applyAlignment="1">
      <alignment vertical="center"/>
    </xf>
    <xf numFmtId="175" fontId="18" fillId="3" borderId="11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3" fillId="3" borderId="11" xfId="0" applyFont="1" applyFill="1" applyBorder="1" applyAlignment="1">
      <alignment vertical="center" wrapText="1"/>
    </xf>
    <xf numFmtId="170" fontId="19" fillId="0" borderId="0" xfId="0" applyNumberFormat="1" applyFon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31">
      <selection activeCell="B54" sqref="B54"/>
    </sheetView>
  </sheetViews>
  <sheetFormatPr defaultColWidth="9.00390625" defaultRowHeight="12.75" outlineLevelRow="1"/>
  <cols>
    <col min="1" max="1" width="6.125" style="32" customWidth="1"/>
    <col min="2" max="2" width="27.75390625" style="2" customWidth="1"/>
    <col min="3" max="3" width="28.125" style="2" customWidth="1"/>
    <col min="4" max="4" width="12.25390625" style="2" customWidth="1"/>
    <col min="5" max="5" width="11.25390625" style="2" customWidth="1"/>
    <col min="6" max="6" width="13.75390625" style="2" customWidth="1"/>
    <col min="7" max="16384" width="9.125" style="2" customWidth="1"/>
  </cols>
  <sheetData>
    <row r="1" spans="1:9" ht="15.75">
      <c r="A1" s="47" t="s">
        <v>38</v>
      </c>
      <c r="B1" s="48"/>
      <c r="C1" s="48"/>
      <c r="D1" s="49"/>
      <c r="E1" s="49"/>
      <c r="F1" s="49"/>
      <c r="G1" s="44"/>
      <c r="H1" s="44"/>
      <c r="I1" s="44"/>
    </row>
    <row r="2" spans="1:6" ht="15">
      <c r="A2" s="50" t="s">
        <v>39</v>
      </c>
      <c r="B2" s="50"/>
      <c r="C2" s="50"/>
      <c r="D2" s="50"/>
      <c r="E2" s="50"/>
      <c r="F2" s="50"/>
    </row>
    <row r="3" spans="1:6" ht="15">
      <c r="A3" s="50" t="s">
        <v>40</v>
      </c>
      <c r="B3" s="50"/>
      <c r="C3" s="50"/>
      <c r="D3" s="50"/>
      <c r="E3" s="50"/>
      <c r="F3" s="50"/>
    </row>
    <row r="4" spans="1:6" ht="15.75">
      <c r="A4" s="51" t="s">
        <v>46</v>
      </c>
      <c r="B4" s="51"/>
      <c r="C4" s="51"/>
      <c r="D4" s="51"/>
      <c r="E4" s="51"/>
      <c r="F4" s="51"/>
    </row>
    <row r="5" spans="1:6" ht="15.75">
      <c r="A5" s="40" t="s">
        <v>41</v>
      </c>
      <c r="B5" s="3"/>
      <c r="C5" s="4"/>
      <c r="D5" s="3"/>
      <c r="E5" s="3"/>
      <c r="F5" s="1" t="s">
        <v>36</v>
      </c>
    </row>
    <row r="6" spans="1:17" ht="33.75">
      <c r="A6" s="5" t="s">
        <v>45</v>
      </c>
      <c r="B6" s="6" t="s">
        <v>0</v>
      </c>
      <c r="C6" s="7" t="s">
        <v>7</v>
      </c>
      <c r="D6" s="43" t="s">
        <v>70</v>
      </c>
      <c r="E6" s="8" t="s">
        <v>49</v>
      </c>
      <c r="F6" s="8" t="s">
        <v>50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5">
      <c r="A7" s="10" t="s">
        <v>8</v>
      </c>
      <c r="B7" s="11" t="s">
        <v>5</v>
      </c>
      <c r="C7" s="12"/>
      <c r="D7" s="34">
        <v>1284.2</v>
      </c>
      <c r="E7" s="34">
        <v>309.2</v>
      </c>
      <c r="F7" s="36">
        <f>+D7+E7</f>
        <v>1593.4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5">
      <c r="A8" s="10" t="s">
        <v>9</v>
      </c>
      <c r="B8" s="11" t="s">
        <v>6</v>
      </c>
      <c r="C8" s="12"/>
      <c r="D8" s="34">
        <f>1239.9+35.5-1</f>
        <v>1274.4</v>
      </c>
      <c r="E8" s="34">
        <v>292.4</v>
      </c>
      <c r="F8" s="36">
        <f>+D8+E8</f>
        <v>1566.8000000000002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5">
      <c r="A9" s="10" t="s">
        <v>10</v>
      </c>
      <c r="B9" s="11" t="s">
        <v>2</v>
      </c>
      <c r="C9" s="13" t="s">
        <v>25</v>
      </c>
      <c r="D9" s="34">
        <f>D7-D8</f>
        <v>9.799999999999955</v>
      </c>
      <c r="E9" s="34">
        <f>E7-E8</f>
        <v>16.80000000000001</v>
      </c>
      <c r="F9" s="36">
        <f>+D9+E9</f>
        <v>26.599999999999966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5">
      <c r="A10" s="10" t="s">
        <v>11</v>
      </c>
      <c r="B10" s="11" t="s">
        <v>1</v>
      </c>
      <c r="C10" s="14"/>
      <c r="D10" s="34">
        <f>1470.1</f>
        <v>1470.1</v>
      </c>
      <c r="E10" s="34">
        <v>299.5</v>
      </c>
      <c r="F10" s="36">
        <f>+D10+E10</f>
        <v>1769.6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5">
      <c r="A11" s="15" t="s">
        <v>12</v>
      </c>
      <c r="B11" s="16" t="s">
        <v>3</v>
      </c>
      <c r="C11" s="17" t="s">
        <v>26</v>
      </c>
      <c r="D11" s="35">
        <f>D8-D10</f>
        <v>-195.69999999999982</v>
      </c>
      <c r="E11" s="35">
        <f>E8-E10</f>
        <v>-7.100000000000023</v>
      </c>
      <c r="F11" s="35">
        <f>+D11+E11</f>
        <v>-202.79999999999984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5.75">
      <c r="A12" s="45" t="s">
        <v>42</v>
      </c>
      <c r="B12" s="45"/>
      <c r="C12" s="45"/>
      <c r="D12" s="45"/>
      <c r="E12" s="45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4">
      <c r="A13" s="5" t="s">
        <v>45</v>
      </c>
      <c r="B13" s="18" t="s">
        <v>0</v>
      </c>
      <c r="C13" s="7" t="s">
        <v>7</v>
      </c>
      <c r="D13" s="8" t="s">
        <v>48</v>
      </c>
      <c r="E13" s="8" t="s">
        <v>49</v>
      </c>
      <c r="F13" s="8" t="s">
        <v>50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>
      <c r="A14" s="19" t="s">
        <v>13</v>
      </c>
      <c r="B14" s="11" t="s">
        <v>5</v>
      </c>
      <c r="C14" s="12"/>
      <c r="D14" s="34">
        <v>238.7</v>
      </c>
      <c r="E14" s="34">
        <v>58.9</v>
      </c>
      <c r="F14" s="36">
        <f>+D14+E14</f>
        <v>297.59999999999997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5">
      <c r="A15" s="19" t="s">
        <v>14</v>
      </c>
      <c r="B15" s="11" t="s">
        <v>6</v>
      </c>
      <c r="C15" s="12"/>
      <c r="D15" s="34">
        <v>231.7</v>
      </c>
      <c r="E15" s="34">
        <v>55.5</v>
      </c>
      <c r="F15" s="36">
        <f>+D15+E15</f>
        <v>287.2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">
      <c r="A16" s="19" t="s">
        <v>15</v>
      </c>
      <c r="B16" s="11" t="s">
        <v>2</v>
      </c>
      <c r="C16" s="13" t="s">
        <v>24</v>
      </c>
      <c r="D16" s="34">
        <f>D14-D15</f>
        <v>7</v>
      </c>
      <c r="E16" s="34">
        <f>E14-E15</f>
        <v>3.3999999999999986</v>
      </c>
      <c r="F16" s="36">
        <f>+D16+E16</f>
        <v>10.399999999999999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">
      <c r="A17" s="19" t="s">
        <v>16</v>
      </c>
      <c r="B17" s="11" t="s">
        <v>1</v>
      </c>
      <c r="C17" s="14"/>
      <c r="D17" s="34">
        <v>233.5</v>
      </c>
      <c r="E17" s="34">
        <v>55.6</v>
      </c>
      <c r="F17" s="36">
        <f>+D17+E17</f>
        <v>289.1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">
      <c r="A18" s="20" t="s">
        <v>17</v>
      </c>
      <c r="B18" s="16" t="s">
        <v>3</v>
      </c>
      <c r="C18" s="17" t="s">
        <v>27</v>
      </c>
      <c r="D18" s="35">
        <f>D15-D17</f>
        <v>-1.8000000000000114</v>
      </c>
      <c r="E18" s="35">
        <f>E15-E17</f>
        <v>-0.10000000000000142</v>
      </c>
      <c r="F18" s="35">
        <f>+D18+E18</f>
        <v>-1.9000000000000128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">
      <c r="A19" s="45" t="s">
        <v>44</v>
      </c>
      <c r="B19" s="45"/>
      <c r="C19" s="45"/>
      <c r="D19" s="45"/>
      <c r="E19" s="45"/>
      <c r="F19" s="4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4" outlineLevel="1">
      <c r="A20" s="5" t="s">
        <v>45</v>
      </c>
      <c r="B20" s="6" t="s">
        <v>0</v>
      </c>
      <c r="C20" s="13" t="s">
        <v>7</v>
      </c>
      <c r="D20" s="8" t="s">
        <v>48</v>
      </c>
      <c r="E20" s="8" t="s">
        <v>49</v>
      </c>
      <c r="F20" s="8" t="s">
        <v>50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5" outlineLevel="1">
      <c r="A21" s="19" t="s">
        <v>18</v>
      </c>
      <c r="B21" s="11" t="s">
        <v>5</v>
      </c>
      <c r="C21" s="12"/>
      <c r="D21" s="34">
        <v>137.5</v>
      </c>
      <c r="E21" s="34">
        <v>31.2</v>
      </c>
      <c r="F21" s="36">
        <f>+D21+E21</f>
        <v>168.7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5" outlineLevel="1">
      <c r="A22" s="19" t="s">
        <v>19</v>
      </c>
      <c r="B22" s="11" t="s">
        <v>6</v>
      </c>
      <c r="C22" s="12"/>
      <c r="D22" s="34">
        <v>132.8</v>
      </c>
      <c r="E22" s="34">
        <v>29.5</v>
      </c>
      <c r="F22" s="36">
        <f>+D22+E22</f>
        <v>162.3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5" outlineLevel="1">
      <c r="A23" s="19" t="s">
        <v>20</v>
      </c>
      <c r="B23" s="11" t="s">
        <v>2</v>
      </c>
      <c r="C23" s="13" t="s">
        <v>23</v>
      </c>
      <c r="D23" s="34">
        <f>D21-D22</f>
        <v>4.699999999999989</v>
      </c>
      <c r="E23" s="34">
        <f>E21-E22</f>
        <v>1.6999999999999993</v>
      </c>
      <c r="F23" s="36">
        <f>+D23+E23</f>
        <v>6.399999999999988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6" ht="15" outlineLevel="1">
      <c r="A24" s="19" t="s">
        <v>21</v>
      </c>
      <c r="B24" s="11" t="s">
        <v>1</v>
      </c>
      <c r="C24" s="14"/>
      <c r="D24" s="34">
        <v>141.6</v>
      </c>
      <c r="E24" s="34">
        <v>31.5</v>
      </c>
      <c r="F24" s="36">
        <f>+D24+E24</f>
        <v>173.1</v>
      </c>
    </row>
    <row r="25" spans="1:6" ht="15">
      <c r="A25" s="20" t="s">
        <v>22</v>
      </c>
      <c r="B25" s="16" t="s">
        <v>3</v>
      </c>
      <c r="C25" s="17" t="s">
        <v>28</v>
      </c>
      <c r="D25" s="35">
        <f>D22-D24</f>
        <v>-8.799999999999983</v>
      </c>
      <c r="E25" s="35">
        <f>E22-E24</f>
        <v>-2</v>
      </c>
      <c r="F25" s="35">
        <f>+D25+E25</f>
        <v>-10.799999999999983</v>
      </c>
    </row>
    <row r="26" spans="1:6" ht="15.75">
      <c r="A26" s="45" t="s">
        <v>73</v>
      </c>
      <c r="B26" s="45"/>
      <c r="C26" s="45"/>
      <c r="D26" s="45"/>
      <c r="E26" s="45"/>
      <c r="F26" s="1"/>
    </row>
    <row r="27" spans="1:6" ht="24" outlineLevel="1">
      <c r="A27" s="5" t="s">
        <v>45</v>
      </c>
      <c r="B27" s="6" t="s">
        <v>0</v>
      </c>
      <c r="C27" s="7" t="s">
        <v>7</v>
      </c>
      <c r="D27" s="8" t="s">
        <v>71</v>
      </c>
      <c r="E27" s="8" t="s">
        <v>49</v>
      </c>
      <c r="F27" s="8" t="s">
        <v>50</v>
      </c>
    </row>
    <row r="28" spans="1:6" ht="15.75" outlineLevel="1">
      <c r="A28" s="21" t="s">
        <v>29</v>
      </c>
      <c r="B28" s="22" t="s">
        <v>5</v>
      </c>
      <c r="C28" s="12"/>
      <c r="D28" s="34">
        <v>9.2</v>
      </c>
      <c r="E28" s="34">
        <v>16.7</v>
      </c>
      <c r="F28" s="36">
        <f>+D28+E28</f>
        <v>25.9</v>
      </c>
    </row>
    <row r="29" spans="1:6" ht="15.75" outlineLevel="1">
      <c r="A29" s="21" t="s">
        <v>30</v>
      </c>
      <c r="B29" s="22" t="s">
        <v>6</v>
      </c>
      <c r="C29" s="12"/>
      <c r="D29" s="34">
        <v>7.8</v>
      </c>
      <c r="E29" s="34">
        <v>15.6</v>
      </c>
      <c r="F29" s="36">
        <f>+D29+E29</f>
        <v>23.4</v>
      </c>
    </row>
    <row r="30" spans="1:6" ht="15.75" outlineLevel="1">
      <c r="A30" s="21" t="s">
        <v>31</v>
      </c>
      <c r="B30" s="22" t="s">
        <v>2</v>
      </c>
      <c r="C30" s="13" t="s">
        <v>34</v>
      </c>
      <c r="D30" s="34">
        <f>D28-D29</f>
        <v>1.3999999999999995</v>
      </c>
      <c r="E30" s="34">
        <f>E28-E29</f>
        <v>1.0999999999999996</v>
      </c>
      <c r="F30" s="36">
        <f>+D30+E30</f>
        <v>2.499999999999999</v>
      </c>
    </row>
    <row r="31" spans="1:6" ht="15.75" outlineLevel="1">
      <c r="A31" s="21" t="s">
        <v>32</v>
      </c>
      <c r="B31" s="22" t="s">
        <v>1</v>
      </c>
      <c r="C31" s="14"/>
      <c r="D31" s="34">
        <v>9.2</v>
      </c>
      <c r="E31" s="34">
        <v>16.7</v>
      </c>
      <c r="F31" s="36">
        <f>+D31+E31</f>
        <v>25.9</v>
      </c>
    </row>
    <row r="32" spans="1:6" ht="15.75">
      <c r="A32" s="23" t="s">
        <v>33</v>
      </c>
      <c r="B32" s="24" t="s">
        <v>3</v>
      </c>
      <c r="C32" s="17" t="s">
        <v>35</v>
      </c>
      <c r="D32" s="35">
        <f>D29-D31</f>
        <v>-1.3999999999999995</v>
      </c>
      <c r="E32" s="35">
        <f>E29-E31</f>
        <v>-1.0999999999999996</v>
      </c>
      <c r="F32" s="35">
        <f>+D32+E32</f>
        <v>-2.499999999999999</v>
      </c>
    </row>
    <row r="33" spans="1:6" ht="15.75">
      <c r="A33" s="45" t="s">
        <v>43</v>
      </c>
      <c r="B33" s="45"/>
      <c r="C33" s="45"/>
      <c r="D33" s="45"/>
      <c r="E33" s="45"/>
      <c r="F33" s="1"/>
    </row>
    <row r="34" spans="1:6" ht="24" outlineLevel="1">
      <c r="A34" s="5" t="s">
        <v>45</v>
      </c>
      <c r="B34" s="6" t="s">
        <v>0</v>
      </c>
      <c r="C34" s="13" t="s">
        <v>7</v>
      </c>
      <c r="D34" s="8" t="s">
        <v>48</v>
      </c>
      <c r="E34" s="8" t="s">
        <v>49</v>
      </c>
      <c r="F34" s="8" t="s">
        <v>50</v>
      </c>
    </row>
    <row r="35" spans="1:6" ht="15" outlineLevel="1">
      <c r="A35" s="19" t="s">
        <v>51</v>
      </c>
      <c r="B35" s="22" t="s">
        <v>5</v>
      </c>
      <c r="C35" s="12"/>
      <c r="D35" s="34">
        <v>21.6</v>
      </c>
      <c r="E35" s="34">
        <v>7.2</v>
      </c>
      <c r="F35" s="36">
        <f>+D35+E35</f>
        <v>28.8</v>
      </c>
    </row>
    <row r="36" spans="1:6" ht="15" outlineLevel="1">
      <c r="A36" s="19" t="s">
        <v>52</v>
      </c>
      <c r="B36" s="22" t="s">
        <v>6</v>
      </c>
      <c r="C36" s="12"/>
      <c r="D36" s="34">
        <v>20.8</v>
      </c>
      <c r="E36" s="34">
        <v>6.8</v>
      </c>
      <c r="F36" s="36">
        <f>+D36+E36</f>
        <v>27.6</v>
      </c>
    </row>
    <row r="37" spans="1:6" ht="15" outlineLevel="1">
      <c r="A37" s="19" t="s">
        <v>53</v>
      </c>
      <c r="B37" s="22" t="s">
        <v>2</v>
      </c>
      <c r="C37" s="13" t="s">
        <v>61</v>
      </c>
      <c r="D37" s="34">
        <f>D35-D36</f>
        <v>0.8000000000000007</v>
      </c>
      <c r="E37" s="34">
        <f>E35-E36</f>
        <v>0.40000000000000036</v>
      </c>
      <c r="F37" s="36">
        <f>+D37+E37</f>
        <v>1.200000000000001</v>
      </c>
    </row>
    <row r="38" spans="1:6" ht="15" outlineLevel="1">
      <c r="A38" s="19" t="s">
        <v>54</v>
      </c>
      <c r="B38" s="22" t="s">
        <v>1</v>
      </c>
      <c r="C38" s="14"/>
      <c r="D38" s="34">
        <v>21.6</v>
      </c>
      <c r="E38" s="34">
        <v>7.2</v>
      </c>
      <c r="F38" s="36">
        <f>+D38+E38</f>
        <v>28.8</v>
      </c>
    </row>
    <row r="39" spans="1:6" ht="15">
      <c r="A39" s="20" t="s">
        <v>55</v>
      </c>
      <c r="B39" s="24" t="s">
        <v>3</v>
      </c>
      <c r="C39" s="17" t="s">
        <v>62</v>
      </c>
      <c r="D39" s="35">
        <f>D36-D38</f>
        <v>-0.8000000000000007</v>
      </c>
      <c r="E39" s="35">
        <f>E36-E38</f>
        <v>-0.40000000000000036</v>
      </c>
      <c r="F39" s="35">
        <f>+D39+E39</f>
        <v>-1.200000000000001</v>
      </c>
    </row>
    <row r="40" spans="1:6" ht="15.75">
      <c r="A40" s="45" t="s">
        <v>72</v>
      </c>
      <c r="B40" s="45"/>
      <c r="C40" s="45"/>
      <c r="D40" s="45"/>
      <c r="E40" s="45"/>
      <c r="F40" s="1"/>
    </row>
    <row r="41" spans="1:6" ht="24">
      <c r="A41" s="5" t="s">
        <v>45</v>
      </c>
      <c r="B41" s="6" t="s">
        <v>0</v>
      </c>
      <c r="C41" s="13" t="s">
        <v>7</v>
      </c>
      <c r="D41" s="8" t="s">
        <v>48</v>
      </c>
      <c r="E41" s="8" t="s">
        <v>49</v>
      </c>
      <c r="F41" s="8" t="s">
        <v>50</v>
      </c>
    </row>
    <row r="42" spans="1:6" ht="15">
      <c r="A42" s="19" t="s">
        <v>56</v>
      </c>
      <c r="B42" s="22" t="s">
        <v>5</v>
      </c>
      <c r="C42" s="12"/>
      <c r="D42" s="34"/>
      <c r="E42" s="34">
        <v>64.1</v>
      </c>
      <c r="F42" s="36">
        <f>+D42+E42</f>
        <v>64.1</v>
      </c>
    </row>
    <row r="43" spans="1:6" ht="15">
      <c r="A43" s="19" t="s">
        <v>57</v>
      </c>
      <c r="B43" s="22" t="s">
        <v>6</v>
      </c>
      <c r="C43" s="12"/>
      <c r="D43" s="34"/>
      <c r="E43" s="34">
        <v>59.3</v>
      </c>
      <c r="F43" s="36">
        <f>+D43+E43</f>
        <v>59.3</v>
      </c>
    </row>
    <row r="44" spans="1:6" ht="15">
      <c r="A44" s="19" t="s">
        <v>58</v>
      </c>
      <c r="B44" s="22" t="s">
        <v>2</v>
      </c>
      <c r="C44" s="13" t="s">
        <v>63</v>
      </c>
      <c r="D44" s="34"/>
      <c r="E44" s="34">
        <f>E42-E43</f>
        <v>4.799999999999997</v>
      </c>
      <c r="F44" s="36">
        <f>+D44+E44</f>
        <v>4.799999999999997</v>
      </c>
    </row>
    <row r="45" spans="1:6" ht="15">
      <c r="A45" s="19" t="s">
        <v>59</v>
      </c>
      <c r="B45" s="22" t="s">
        <v>1</v>
      </c>
      <c r="C45" s="14"/>
      <c r="D45" s="34"/>
      <c r="E45" s="34">
        <v>62.6</v>
      </c>
      <c r="F45" s="36">
        <f>+D45+E45</f>
        <v>62.6</v>
      </c>
    </row>
    <row r="46" spans="1:6" ht="15">
      <c r="A46" s="20" t="s">
        <v>60</v>
      </c>
      <c r="B46" s="24" t="s">
        <v>3</v>
      </c>
      <c r="C46" s="17" t="s">
        <v>64</v>
      </c>
      <c r="D46" s="35">
        <f>D43-D45</f>
        <v>0</v>
      </c>
      <c r="E46" s="35">
        <f>E43-E45</f>
        <v>-3.3000000000000043</v>
      </c>
      <c r="F46" s="35">
        <f>+D46+E46</f>
        <v>-3.3000000000000043</v>
      </c>
    </row>
    <row r="47" spans="1:6" ht="15.75">
      <c r="A47" s="45" t="s">
        <v>4</v>
      </c>
      <c r="B47" s="45"/>
      <c r="C47" s="45"/>
      <c r="D47" s="45"/>
      <c r="E47" s="45"/>
      <c r="F47" s="1"/>
    </row>
    <row r="48" spans="1:6" ht="24">
      <c r="A48" s="5" t="s">
        <v>45</v>
      </c>
      <c r="B48" s="6" t="s">
        <v>0</v>
      </c>
      <c r="C48" s="25" t="s">
        <v>7</v>
      </c>
      <c r="D48" s="8" t="s">
        <v>48</v>
      </c>
      <c r="E48" s="8" t="s">
        <v>49</v>
      </c>
      <c r="F48" s="8" t="s">
        <v>50</v>
      </c>
    </row>
    <row r="49" spans="1:8" ht="22.5" customHeight="1">
      <c r="A49" s="19">
        <v>1</v>
      </c>
      <c r="B49" s="22" t="s">
        <v>5</v>
      </c>
      <c r="C49" s="5" t="s">
        <v>65</v>
      </c>
      <c r="D49" s="37">
        <f aca="true" t="shared" si="0" ref="D49:F53">D7+D14+D21+D35+D28+D42</f>
        <v>1691.2</v>
      </c>
      <c r="E49" s="37">
        <f t="shared" si="0"/>
        <v>487.29999999999995</v>
      </c>
      <c r="F49" s="37">
        <f t="shared" si="0"/>
        <v>2178.5</v>
      </c>
      <c r="H49" s="42"/>
    </row>
    <row r="50" spans="1:8" ht="22.5" customHeight="1">
      <c r="A50" s="19">
        <v>2</v>
      </c>
      <c r="B50" s="22" t="s">
        <v>6</v>
      </c>
      <c r="C50" s="5" t="s">
        <v>66</v>
      </c>
      <c r="D50" s="37">
        <f t="shared" si="0"/>
        <v>1667.5</v>
      </c>
      <c r="E50" s="37">
        <f t="shared" si="0"/>
        <v>459.1</v>
      </c>
      <c r="F50" s="37">
        <f t="shared" si="0"/>
        <v>2126.6000000000004</v>
      </c>
      <c r="H50" s="42"/>
    </row>
    <row r="51" spans="1:9" ht="22.5" customHeight="1">
      <c r="A51" s="19">
        <v>3</v>
      </c>
      <c r="B51" s="22" t="s">
        <v>2</v>
      </c>
      <c r="C51" s="5" t="s">
        <v>67</v>
      </c>
      <c r="D51" s="37">
        <f t="shared" si="0"/>
        <v>23.699999999999942</v>
      </c>
      <c r="E51" s="37">
        <f t="shared" si="0"/>
        <v>28.20000000000001</v>
      </c>
      <c r="F51" s="37">
        <f t="shared" si="0"/>
        <v>51.89999999999995</v>
      </c>
      <c r="H51" s="42"/>
      <c r="I51" s="42"/>
    </row>
    <row r="52" spans="1:8" ht="22.5" customHeight="1">
      <c r="A52" s="19">
        <v>4</v>
      </c>
      <c r="B52" s="22" t="s">
        <v>1</v>
      </c>
      <c r="C52" s="5" t="s">
        <v>68</v>
      </c>
      <c r="D52" s="37">
        <f t="shared" si="0"/>
        <v>1875.9999999999998</v>
      </c>
      <c r="E52" s="37">
        <f t="shared" si="0"/>
        <v>473.1</v>
      </c>
      <c r="F52" s="37">
        <f t="shared" si="0"/>
        <v>2349.1</v>
      </c>
      <c r="H52" s="42"/>
    </row>
    <row r="53" spans="1:8" ht="22.5" customHeight="1">
      <c r="A53" s="20">
        <v>5</v>
      </c>
      <c r="B53" s="26" t="s">
        <v>3</v>
      </c>
      <c r="C53" s="27" t="s">
        <v>69</v>
      </c>
      <c r="D53" s="38">
        <f t="shared" si="0"/>
        <v>-208.49999999999983</v>
      </c>
      <c r="E53" s="38">
        <f t="shared" si="0"/>
        <v>-14.000000000000028</v>
      </c>
      <c r="F53" s="38">
        <f t="shared" si="0"/>
        <v>-222.49999999999983</v>
      </c>
      <c r="H53" s="42"/>
    </row>
    <row r="54" spans="1:6" ht="15.75" hidden="1" outlineLevel="1">
      <c r="A54" s="19">
        <v>6</v>
      </c>
      <c r="B54" s="28" t="s">
        <v>37</v>
      </c>
      <c r="C54" s="29"/>
      <c r="D54" s="37">
        <v>26.4</v>
      </c>
      <c r="E54" s="37">
        <v>14.7</v>
      </c>
      <c r="F54" s="37">
        <f>+D54+E54</f>
        <v>41.099999999999994</v>
      </c>
    </row>
    <row r="55" spans="1:6" ht="24" collapsed="1">
      <c r="A55" s="30">
        <v>7</v>
      </c>
      <c r="B55" s="41" t="s">
        <v>47</v>
      </c>
      <c r="C55" s="31"/>
      <c r="D55" s="39">
        <f>+D53+D54</f>
        <v>-182.09999999999982</v>
      </c>
      <c r="E55" s="39">
        <f>+E53+E54</f>
        <v>0.6999999999999709</v>
      </c>
      <c r="F55" s="39">
        <f>+F53+F54</f>
        <v>-181.39999999999984</v>
      </c>
    </row>
    <row r="58" ht="12.75">
      <c r="E58" s="33" t="s">
        <v>7</v>
      </c>
    </row>
  </sheetData>
  <sheetProtection/>
  <mergeCells count="11">
    <mergeCell ref="A12:E12"/>
    <mergeCell ref="A19:F19"/>
    <mergeCell ref="A26:E26"/>
    <mergeCell ref="A33:E33"/>
    <mergeCell ref="A40:E40"/>
    <mergeCell ref="A47:E47"/>
    <mergeCell ref="A1:C1"/>
    <mergeCell ref="D1:F1"/>
    <mergeCell ref="A2:F2"/>
    <mergeCell ref="A3:F3"/>
    <mergeCell ref="A4:F4"/>
  </mergeCells>
  <printOptions horizontalCentered="1"/>
  <pageMargins left="0" right="0" top="0" bottom="0" header="0.196850393700787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buxgalter</cp:lastModifiedBy>
  <cp:lastPrinted>2014-04-10T15:44:02Z</cp:lastPrinted>
  <dcterms:created xsi:type="dcterms:W3CDTF">2011-07-07T09:24:44Z</dcterms:created>
  <dcterms:modified xsi:type="dcterms:W3CDTF">2014-06-16T15:04:37Z</dcterms:modified>
  <cp:category/>
  <cp:version/>
  <cp:contentType/>
  <cp:contentStatus/>
</cp:coreProperties>
</file>